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<sst xmlns="http://schemas.openxmlformats.org/spreadsheetml/2006/main" count="26" uniqueCount="26">
  <si>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360 Degrees x 60 minutes x 60 seconds= </t>
  </si>
  <si>
    <t>arcseconds</t>
  </si>
  <si>
    <t>24 hours x 60 minutes x 60 seconds =</t>
  </si>
  <si>
    <t>seconds</t>
  </si>
  <si>
    <t xml:space="preserve">So, sidereal rate is </t>
  </si>
  <si>
    <t>arcseconds per second</t>
  </si>
  <si>
    <t>Tracking rate command uses arcseconds</t>
  </si>
  <si>
    <t>would be:</t>
  </si>
  <si>
    <t>.5x</t>
  </si>
  <si>
    <t>1x</t>
  </si>
  <si>
    <t>2x</t>
  </si>
  <si>
    <t>4x</t>
  </si>
  <si>
    <t>8x</t>
  </si>
  <si>
    <t>16x</t>
  </si>
  <si>
    <t>64x</t>
  </si>
  <si>
    <t>Tracking rate</t>
  </si>
  <si>
    <t>Degrees per second</t>
  </si>
  <si>
    <t>1 deg/sec</t>
  </si>
  <si>
    <t>1.5 deg/sec</t>
  </si>
  <si>
    <t>2 deg/sec</t>
  </si>
  <si>
    <t>2.5 deg/sec</t>
  </si>
  <si>
    <t>3 deg/sec</t>
  </si>
  <si>
    <t>128x</t>
  </si>
  <si>
    <t>32x</t>
  </si>
  <si>
    <t xml:space="preserve">per second multiplied by 4, so for 1x that </t>
  </si>
  <si>
    <t>Tracking Rate Calculations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</si>
</sst>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1" bestFit="1" customWidth="1"/>
    <col min="2" max="2" width="11.7109375" style="0" bestFit="1" customWidth="1"/>
    <col min="3" max="3" width="20.28125" style="0" bestFit="1" customWidth="1"/>
  </cols>
  <sheetData>
    <row r="1" ht="12.75">
      <c r="A1" s="2" t="s">
        <v>25</v>
      </c>
    </row>
    <row r="3" spans="1:3" ht="12.75">
      <c r="A3" s="1" t="s">
        <v>0</v>
      </c>
      <c r="B3">
        <f>360*60*60</f>
        <v>1296000</v>
      </c>
      <c r="C3" t="s">
        <v>1</v>
      </c>
    </row>
    <row r="4" spans="1:3" ht="12.75">
      <c r="A4" s="1" t="s">
        <v>2</v>
      </c>
      <c r="B4">
        <f>24*60*60</f>
        <v>86400</v>
      </c>
      <c r="C4" t="s">
        <v>3</v>
      </c>
    </row>
    <row r="5" spans="1:3" ht="12.75">
      <c r="A5" s="1" t="s">
        <v>4</v>
      </c>
      <c r="B5">
        <f>B3/B4</f>
        <v>15</v>
      </c>
      <c r="C5" t="s">
        <v>5</v>
      </c>
    </row>
    <row r="7" ht="12.75">
      <c r="A7" s="1" t="s">
        <v>6</v>
      </c>
    </row>
    <row r="8" ht="12.75">
      <c r="A8" s="1" t="s">
        <v>24</v>
      </c>
    </row>
    <row r="9" spans="1:2" ht="12.75">
      <c r="A9" s="1" t="s">
        <v>7</v>
      </c>
      <c r="B9">
        <f>15*4</f>
        <v>60</v>
      </c>
    </row>
    <row r="11" spans="2:3" ht="12.75">
      <c r="B11" t="s">
        <v>15</v>
      </c>
      <c r="C11" t="s">
        <v>16</v>
      </c>
    </row>
    <row r="12" spans="1:3" ht="12.75">
      <c r="A12" s="1" t="s">
        <v>8</v>
      </c>
      <c r="B12">
        <f>$B$9*0.5</f>
        <v>30</v>
      </c>
      <c r="C12">
        <f>B12/4/3600</f>
        <v>0.0020833333333333333</v>
      </c>
    </row>
    <row r="13" spans="1:3" ht="12.75">
      <c r="A13" s="1" t="s">
        <v>9</v>
      </c>
      <c r="B13">
        <f>$B$9*1</f>
        <v>60</v>
      </c>
      <c r="C13">
        <f aca="true" t="shared" si="0" ref="C13:C25">B13/4/3600</f>
        <v>0.004166666666666667</v>
      </c>
    </row>
    <row r="14" spans="1:3" ht="12.75">
      <c r="A14" s="1" t="s">
        <v>10</v>
      </c>
      <c r="B14">
        <f>$B$9*2</f>
        <v>120</v>
      </c>
      <c r="C14">
        <f t="shared" si="0"/>
        <v>0.008333333333333333</v>
      </c>
    </row>
    <row r="15" spans="1:3" ht="12.75">
      <c r="A15" s="1" t="s">
        <v>11</v>
      </c>
      <c r="B15">
        <f>$B$9*4</f>
        <v>240</v>
      </c>
      <c r="C15">
        <f t="shared" si="0"/>
        <v>0.016666666666666666</v>
      </c>
    </row>
    <row r="16" spans="1:3" ht="12.75">
      <c r="A16" s="1" t="s">
        <v>12</v>
      </c>
      <c r="B16">
        <f>$B$9*8</f>
        <v>480</v>
      </c>
      <c r="C16">
        <f t="shared" si="0"/>
        <v>0.03333333333333333</v>
      </c>
    </row>
    <row r="17" spans="1:3" ht="12.75">
      <c r="A17" s="1" t="s">
        <v>13</v>
      </c>
      <c r="B17">
        <f>$B$9*16</f>
        <v>960</v>
      </c>
      <c r="C17">
        <f t="shared" si="0"/>
        <v>0.06666666666666667</v>
      </c>
    </row>
    <row r="18" spans="1:3" ht="12.75">
      <c r="A18" s="1" t="s">
        <v>23</v>
      </c>
      <c r="B18">
        <f>$B$9*32</f>
        <v>1920</v>
      </c>
      <c r="C18">
        <f t="shared" si="0"/>
        <v>0.13333333333333333</v>
      </c>
    </row>
    <row r="19" spans="1:3" ht="12.75">
      <c r="A19" s="1" t="s">
        <v>14</v>
      </c>
      <c r="B19">
        <f>$B$9*64</f>
        <v>3840</v>
      </c>
      <c r="C19">
        <f t="shared" si="0"/>
        <v>0.26666666666666666</v>
      </c>
    </row>
    <row r="20" spans="1:3" ht="12.75">
      <c r="A20" s="1" t="s">
        <v>22</v>
      </c>
      <c r="B20">
        <f>$B$9*128</f>
        <v>7680</v>
      </c>
      <c r="C20">
        <f t="shared" si="0"/>
        <v>0.5333333333333333</v>
      </c>
    </row>
    <row r="21" spans="1:3" ht="12.75">
      <c r="A21" s="1" t="s">
        <v>17</v>
      </c>
      <c r="B21">
        <v>14400</v>
      </c>
      <c r="C21">
        <f t="shared" si="0"/>
        <v>1</v>
      </c>
    </row>
    <row r="22" spans="1:3" ht="12.75">
      <c r="A22" s="1" t="s">
        <v>18</v>
      </c>
      <c r="B22">
        <v>21600</v>
      </c>
      <c r="C22">
        <f t="shared" si="0"/>
        <v>1.5</v>
      </c>
    </row>
    <row r="23" spans="1:3" ht="12.75">
      <c r="A23" s="1" t="s">
        <v>19</v>
      </c>
      <c r="B23">
        <v>28800</v>
      </c>
      <c r="C23">
        <f t="shared" si="0"/>
        <v>2</v>
      </c>
    </row>
    <row r="24" spans="1:3" ht="12.75">
      <c r="A24" s="1" t="s">
        <v>20</v>
      </c>
      <c r="B24">
        <v>36000</v>
      </c>
      <c r="C24">
        <f t="shared" si="0"/>
        <v>2.5</v>
      </c>
    </row>
    <row r="25" spans="1:3" ht="12.75">
      <c r="A25" s="1" t="s">
        <v>21</v>
      </c>
      <c r="B25">
        <v>43200</v>
      </c>
      <c r="C25">
        <f t="shared" si="0"/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Naval Hospital Okinawa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Swanson</dc:creator>
  <cp:keywords/>
  <dc:description/>
  <cp:lastModifiedBy>Michael Swanson</cp:lastModifiedBy>
  <dcterms:created xsi:type="dcterms:W3CDTF">2002-03-23T05:13:13Z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